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</sheets>
  <definedNames/>
  <calcPr/>
  <extLst>
    <ext uri="GoogleSheetsCustomDataVersion1">
      <go:sheetsCustomData xmlns:go="http://customooxmlschemas.google.com/" r:id="rId5" roundtripDataSignature="AMtx7mj/pRkT57wUGzJ+2UOdbNtwAbTVsg=="/>
    </ext>
  </extLst>
</workbook>
</file>

<file path=xl/sharedStrings.xml><?xml version="1.0" encoding="utf-8"?>
<sst xmlns="http://schemas.openxmlformats.org/spreadsheetml/2006/main" count="75" uniqueCount="73">
  <si>
    <t>3.11.4.1_ Hechos delictuosos con intervención policial, por Unidad Regional, según tipo de delito.</t>
  </si>
  <si>
    <t xml:space="preserve">               Provincia de Salta.  Año 2021</t>
  </si>
  <si>
    <t>TIPO DE DELITOS</t>
  </si>
  <si>
    <t>Total</t>
  </si>
  <si>
    <t xml:space="preserve">Unidad
Regional N º 1
</t>
  </si>
  <si>
    <t xml:space="preserve">Unidad
Regional Nº 2
</t>
  </si>
  <si>
    <t xml:space="preserve">Unidad
Regional Nº 3
</t>
  </si>
  <si>
    <t xml:space="preserve">Unidad
Regional Nº 4
</t>
  </si>
  <si>
    <t xml:space="preserve">Unidad
Regional Nº 5
</t>
  </si>
  <si>
    <t xml:space="preserve">Unidad
Regional Nº 6
</t>
  </si>
  <si>
    <t xml:space="preserve">Unidad
Regional Nº 7
</t>
  </si>
  <si>
    <t>Delitos contra las personas</t>
  </si>
  <si>
    <t>Homicidios Dolosos</t>
  </si>
  <si>
    <t>Homicidios Dolosos en grado de tentativa</t>
  </si>
  <si>
    <t>Homicidios Culposos en hechos de tránsito</t>
  </si>
  <si>
    <t>Homicidios Culposos por otros hechos</t>
  </si>
  <si>
    <t xml:space="preserve">Lesiones Dolosas </t>
  </si>
  <si>
    <t>Lesiones Culposas en hechos de tránsito</t>
  </si>
  <si>
    <t>Lesiones Culposas por otros hechos</t>
  </si>
  <si>
    <t xml:space="preserve">Otros delitos contra las personas </t>
  </si>
  <si>
    <t>Delitos contra la honestidad y el honor</t>
  </si>
  <si>
    <t xml:space="preserve">Delitos contra el honor </t>
  </si>
  <si>
    <t>Abuso sexual con acceso carnal (violaciones)</t>
  </si>
  <si>
    <t>Otros delitos contra la integridad sexual</t>
  </si>
  <si>
    <t>Delitos contra la propiedad</t>
  </si>
  <si>
    <t>Robos (excluye los agravados por el res. de lesiones y/o muertes)</t>
  </si>
  <si>
    <t>Tentativas de robos (exc. los agrav. p/ el res. de les. y/o muertes)</t>
  </si>
  <si>
    <t>Robos agravados por el resultado de lesiones y/o muerte</t>
  </si>
  <si>
    <t>Tentativas de robo agravado por el resultado de lesiones y/o muertes</t>
  </si>
  <si>
    <t xml:space="preserve">Hurtos </t>
  </si>
  <si>
    <t>Tentativas de hurto</t>
  </si>
  <si>
    <t>Otros delitos contra la propiedad</t>
  </si>
  <si>
    <t>Delitos contra el estado y la comunidad</t>
  </si>
  <si>
    <t>Fabricación adquisición transferencia y tenencia de explosivos y otros materiales peligrosos</t>
  </si>
  <si>
    <t>Tenencia ilegal de armas de fuego</t>
  </si>
  <si>
    <t>Portación ilegal de armas de fuego</t>
  </si>
  <si>
    <t>Acopio y fabricación ilegal de armas piezas y municiones</t>
  </si>
  <si>
    <t>Entrega y comercialización ilegal de armas de fuego</t>
  </si>
  <si>
    <t>Omisión adulteración y supresión de marcaje</t>
  </si>
  <si>
    <t>Otros delitos contra la seguridad pública</t>
  </si>
  <si>
    <t>Delitos contra el orden público</t>
  </si>
  <si>
    <t>Delitos contra la seguridad de la nación</t>
  </si>
  <si>
    <t>Delitos contra los poderes públicos y orden const.</t>
  </si>
  <si>
    <t>Delitos contra la adm. Pública</t>
  </si>
  <si>
    <t>Delitos contra la fe Pública</t>
  </si>
  <si>
    <t>Delitos contra la libertad</t>
  </si>
  <si>
    <t>Amenazas</t>
  </si>
  <si>
    <t>Trata de personas simple</t>
  </si>
  <si>
    <t>Trata de personas agravado</t>
  </si>
  <si>
    <t>Otros Delitos contra la Libertad</t>
  </si>
  <si>
    <t>Delitos contra el estado civil</t>
  </si>
  <si>
    <t>Ley 23737 (estupefacientes)</t>
  </si>
  <si>
    <t>Siembra y producción de estupefacientes</t>
  </si>
  <si>
    <t>Comercialización y entrega de estupefacientes</t>
  </si>
  <si>
    <t>Tenencia o entrega atenuada de estupefacientes</t>
  </si>
  <si>
    <t>Desvío de importación de estupefacientes</t>
  </si>
  <si>
    <t>Organización y financiación de estupefacientes</t>
  </si>
  <si>
    <t>Tenencia simple de estupefacientes</t>
  </si>
  <si>
    <t>Tenencia simple atenuada para uso personal de estupefacientes</t>
  </si>
  <si>
    <t>Confabulación de estupefacientes</t>
  </si>
  <si>
    <t>Contrabando de estupefacientes</t>
  </si>
  <si>
    <t>Otros delitos previstos en la ley 23.737</t>
  </si>
  <si>
    <t>Otros delitos previstos en leyes especiales</t>
  </si>
  <si>
    <t>Ley de residuos peligrosos</t>
  </si>
  <si>
    <t>Ley de fauna</t>
  </si>
  <si>
    <t>Delitos migratorios</t>
  </si>
  <si>
    <t>Obstrucción del código aduanero</t>
  </si>
  <si>
    <t>Contrabando simple</t>
  </si>
  <si>
    <t>Contrabando agravado</t>
  </si>
  <si>
    <t>Contrabando de elementos nucleares agresivos químicos armas y municiones</t>
  </si>
  <si>
    <t>Suicidios (consumados)</t>
  </si>
  <si>
    <t>Figuras contravencionales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</si>
  <si>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Policía de la Provincia de Salta.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</si>
</sst>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;[Red]#,##0"/>
    <numFmt numFmtId="165" formatCode="General_)"/>
  </numFmts>
  <fonts count="10">
    <font>
      <sz val="10.0"/>
      <color rgb="FF000000"/>
      <name val="Arial"/>
      <scheme val="minor"/>
    </font>
    <font>
      <color theme="1"/>
      <name val="Arial"/>
    </font>
    <font>
      <b/>
      <sz val="8.0"/>
      <color theme="1"/>
      <name val="Arial"/>
    </font>
    <font/>
    <font>
      <sz val="10.0"/>
      <color theme="1"/>
      <name val="Arial"/>
    </font>
    <font>
      <b/>
      <sz val="8.0"/>
      <color rgb="FF000000"/>
      <name val="Arial"/>
    </font>
    <font>
      <sz val="8.0"/>
      <color theme="1"/>
      <name val="Arial"/>
    </font>
    <font>
      <sz val="8.0"/>
      <color rgb="FF000000"/>
      <name val="Arial"/>
    </font>
    <font>
      <b/>
      <sz val="8.0"/>
      <color theme="1"/>
      <name val="Calibri"/>
    </font>
    <font>
      <b/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3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ont="1">
      <alignment shrinkToFit="0" vertical="bottom" wrapText="0"/>
    </xf>
    <xf borderId="4" fillId="3" fontId="2" numFmtId="0" xfId="0" applyAlignment="1" applyBorder="1" applyFont="1">
      <alignment horizontal="left" readingOrder="0" shrinkToFit="0" vertical="bottom" wrapText="0"/>
    </xf>
    <xf borderId="4" fillId="3" fontId="2" numFmtId="0" xfId="0" applyAlignment="1" applyBorder="1" applyFont="1">
      <alignment shrinkToFit="0" vertical="bottom" wrapText="0"/>
    </xf>
    <xf borderId="5" fillId="2" fontId="1" numFmtId="0" xfId="0" applyAlignment="1" applyBorder="1" applyFont="1">
      <alignment vertical="bottom"/>
    </xf>
    <xf borderId="6" fillId="3" fontId="2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0"/>
    </xf>
    <xf borderId="7" fillId="3" fontId="5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readingOrder="0" shrinkToFit="0" vertical="center" wrapText="1"/>
    </xf>
    <xf borderId="4" fillId="3" fontId="2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0"/>
    </xf>
    <xf borderId="4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shrinkToFit="0" vertical="center" wrapText="1"/>
    </xf>
    <xf borderId="4" fillId="3" fontId="5" numFmtId="164" xfId="0" applyAlignment="1" applyBorder="1" applyFont="1" applyNumberFormat="1">
      <alignment shrinkToFit="0" vertical="center" wrapText="1"/>
    </xf>
    <xf borderId="4" fillId="3" fontId="2" numFmtId="164" xfId="0" applyAlignment="1" applyBorder="1" applyFont="1" applyNumberFormat="1">
      <alignment shrinkToFit="0" vertical="bottom" wrapText="0"/>
    </xf>
    <xf borderId="4" fillId="3" fontId="5" numFmtId="164" xfId="0" applyAlignment="1" applyBorder="1" applyFont="1" applyNumberFormat="1">
      <alignment shrinkToFit="0" vertical="bottom" wrapText="0"/>
    </xf>
    <xf borderId="4" fillId="3" fontId="6" numFmtId="0" xfId="0" applyAlignment="1" applyBorder="1" applyFont="1">
      <alignment shrinkToFit="0" vertical="center" wrapText="1"/>
    </xf>
    <xf borderId="4" fillId="3" fontId="7" numFmtId="164" xfId="0" applyAlignment="1" applyBorder="1" applyFont="1" applyNumberFormat="1">
      <alignment readingOrder="0" shrinkToFit="0" vertical="bottom" wrapText="0"/>
    </xf>
    <xf borderId="4" fillId="3" fontId="6" numFmtId="164" xfId="0" applyAlignment="1" applyBorder="1" applyFont="1" applyNumberFormat="1">
      <alignment horizontal="right" readingOrder="0" shrinkToFit="0" vertical="center" wrapText="0"/>
    </xf>
    <xf borderId="4" fillId="3" fontId="7" numFmtId="164" xfId="0" applyAlignment="1" applyBorder="1" applyFont="1" applyNumberFormat="1">
      <alignment horizontal="right" readingOrder="0" shrinkToFit="0" vertical="center" wrapText="0"/>
    </xf>
    <xf borderId="4" fillId="3" fontId="7" numFmtId="164" xfId="0" applyAlignment="1" applyBorder="1" applyFont="1" applyNumberFormat="1">
      <alignment horizontal="right" shrinkToFit="0" vertical="center" wrapText="0"/>
    </xf>
    <xf borderId="4" fillId="3" fontId="7" numFmtId="164" xfId="0" applyAlignment="1" applyBorder="1" applyFont="1" applyNumberFormat="1">
      <alignment horizontal="right" readingOrder="0" shrinkToFit="0" vertical="bottom" wrapText="0"/>
    </xf>
    <xf borderId="4" fillId="3" fontId="6" numFmtId="0" xfId="0" applyAlignment="1" applyBorder="1" applyFont="1">
      <alignment shrinkToFit="0" vertical="top" wrapText="1"/>
    </xf>
    <xf borderId="4" fillId="3" fontId="7" numFmtId="164" xfId="0" applyAlignment="1" applyBorder="1" applyFont="1" applyNumberFormat="1">
      <alignment shrinkToFit="0" vertical="center" wrapText="0"/>
    </xf>
    <xf borderId="4" fillId="3" fontId="5" numFmtId="164" xfId="0" applyAlignment="1" applyBorder="1" applyFont="1" applyNumberFormat="1">
      <alignment horizontal="right" shrinkToFit="0" vertical="bottom" wrapText="0"/>
    </xf>
    <xf borderId="4" fillId="3" fontId="6" numFmtId="0" xfId="0" applyAlignment="1" applyBorder="1" applyFont="1">
      <alignment readingOrder="0" shrinkToFit="0" vertical="center" wrapText="1"/>
    </xf>
    <xf borderId="4" fillId="3" fontId="6" numFmtId="164" xfId="0" applyAlignment="1" applyBorder="1" applyFont="1" applyNumberFormat="1">
      <alignment readingOrder="0" shrinkToFit="0" vertical="center" wrapText="0"/>
    </xf>
    <xf borderId="4" fillId="3" fontId="7" numFmtId="164" xfId="0" applyAlignment="1" applyBorder="1" applyFont="1" applyNumberFormat="1">
      <alignment readingOrder="0" shrinkToFit="0" vertical="center" wrapText="0"/>
    </xf>
    <xf borderId="4" fillId="3" fontId="7" numFmtId="0" xfId="0" applyAlignment="1" applyBorder="1" applyFont="1">
      <alignment shrinkToFit="0" vertical="center" wrapText="1"/>
    </xf>
    <xf borderId="4" fillId="3" fontId="7" numFmtId="164" xfId="0" applyAlignment="1" applyBorder="1" applyFont="1" applyNumberFormat="1">
      <alignment shrinkToFit="0" vertical="bottom" wrapText="0"/>
    </xf>
    <xf borderId="4" fillId="3" fontId="6" numFmtId="164" xfId="0" applyAlignment="1" applyBorder="1" applyFont="1" applyNumberFormat="1">
      <alignment readingOrder="0" shrinkToFit="0" vertical="bottom" wrapText="0"/>
    </xf>
    <xf borderId="4" fillId="3" fontId="6" numFmtId="0" xfId="0" applyAlignment="1" applyBorder="1" applyFont="1">
      <alignment shrinkToFit="0" vertical="center" wrapText="0"/>
    </xf>
    <xf borderId="4" fillId="3" fontId="6" numFmtId="3" xfId="0" applyAlignment="1" applyBorder="1" applyFont="1" applyNumberFormat="1">
      <alignment readingOrder="0" shrinkToFit="0" vertical="center" wrapText="0"/>
    </xf>
    <xf borderId="4" fillId="3" fontId="5" numFmtId="0" xfId="0" applyAlignment="1" applyBorder="1" applyFont="1">
      <alignment horizontal="left" shrinkToFit="0" vertical="center" wrapText="1"/>
    </xf>
    <xf borderId="4" fillId="3" fontId="7" numFmtId="0" xfId="0" applyAlignment="1" applyBorder="1" applyFont="1">
      <alignment horizontal="left" readingOrder="0" shrinkToFit="0" vertical="center" wrapText="1"/>
    </xf>
    <xf borderId="4" fillId="3" fontId="6" numFmtId="164" xfId="0" applyAlignment="1" applyBorder="1" applyFont="1" applyNumberFormat="1">
      <alignment horizontal="right" readingOrder="0" shrinkToFit="0" vertical="bottom" wrapText="0"/>
    </xf>
    <xf borderId="4" fillId="3" fontId="7" numFmtId="0" xfId="0" applyAlignment="1" applyBorder="1" applyFont="1">
      <alignment horizontal="left" shrinkToFit="0" vertical="center" wrapText="1"/>
    </xf>
    <xf borderId="4" fillId="3" fontId="6" numFmtId="0" xfId="0" applyAlignment="1" applyBorder="1" applyFont="1">
      <alignment horizontal="left" readingOrder="0" shrinkToFit="0" vertical="center" wrapText="1"/>
    </xf>
    <xf borderId="0" fillId="2" fontId="1" numFmtId="3" xfId="0" applyAlignment="1" applyFont="1" applyNumberFormat="1">
      <alignment vertical="bottom"/>
    </xf>
    <xf borderId="4" fillId="3" fontId="5" numFmtId="164" xfId="0" applyAlignment="1" applyBorder="1" applyFont="1" applyNumberFormat="1">
      <alignment horizontal="right" readingOrder="0" shrinkToFit="0" vertical="bottom" wrapText="0"/>
    </xf>
    <xf borderId="4" fillId="3" fontId="7" numFmtId="164" xfId="0" applyAlignment="1" applyBorder="1" applyFont="1" applyNumberFormat="1">
      <alignment horizontal="right" shrinkToFit="0" vertical="bottom" wrapText="0"/>
    </xf>
    <xf borderId="4" fillId="3" fontId="6" numFmtId="164" xfId="0" applyAlignment="1" applyBorder="1" applyFont="1" applyNumberFormat="1">
      <alignment shrinkToFit="0" vertical="bottom" wrapText="0"/>
    </xf>
    <xf borderId="4" fillId="3" fontId="5" numFmtId="0" xfId="0" applyAlignment="1" applyBorder="1" applyFont="1">
      <alignment shrinkToFit="0" vertical="bottom" wrapText="1"/>
    </xf>
    <xf borderId="4" fillId="3" fontId="6" numFmtId="0" xfId="0" applyAlignment="1" applyBorder="1" applyFont="1">
      <alignment shrinkToFit="0" vertical="bottom" wrapText="1"/>
    </xf>
    <xf borderId="4" fillId="3" fontId="7" numFmtId="164" xfId="0" applyAlignment="1" applyBorder="1" applyFont="1" applyNumberFormat="1">
      <alignment shrinkToFit="0" vertical="center" wrapText="1"/>
    </xf>
    <xf borderId="4" fillId="3" fontId="6" numFmtId="0" xfId="0" applyAlignment="1" applyBorder="1" applyFont="1">
      <alignment readingOrder="0" shrinkToFit="0" vertical="bottom" wrapText="1"/>
    </xf>
    <xf borderId="4" fillId="3" fontId="2" numFmtId="0" xfId="0" applyAlignment="1" applyBorder="1" applyFont="1">
      <alignment shrinkToFit="0" vertical="center" wrapText="1"/>
    </xf>
    <xf borderId="4" fillId="3" fontId="8" numFmtId="164" xfId="0" applyAlignment="1" applyBorder="1" applyFont="1" applyNumberFormat="1">
      <alignment horizontal="right" readingOrder="0" shrinkToFit="0" vertical="bottom" wrapText="0"/>
    </xf>
    <xf borderId="4" fillId="3" fontId="9" numFmtId="164" xfId="0" applyAlignment="1" applyBorder="1" applyFont="1" applyNumberFormat="1">
      <alignment horizontal="right" readingOrder="0" shrinkToFit="0" vertical="bottom" wrapText="0"/>
    </xf>
    <xf borderId="4" fillId="3" fontId="2" numFmtId="0" xfId="0" applyAlignment="1" applyBorder="1" applyFont="1">
      <alignment shrinkToFit="0" vertical="bottom" wrapText="1"/>
    </xf>
    <xf borderId="4" fillId="3" fontId="2" numFmtId="164" xfId="0" applyAlignment="1" applyBorder="1" applyFont="1" applyNumberFormat="1">
      <alignment readingOrder="0" shrinkToFit="0" vertical="bottom" wrapText="0"/>
    </xf>
    <xf borderId="4" fillId="3" fontId="5" numFmtId="164" xfId="0" applyAlignment="1" applyBorder="1" applyFont="1" applyNumberFormat="1">
      <alignment readingOrder="0" shrinkToFit="0" vertical="bottom" wrapText="0"/>
    </xf>
    <xf borderId="8" fillId="3" fontId="2" numFmtId="0" xfId="0" applyAlignment="1" applyBorder="1" applyFont="1">
      <alignment shrinkToFit="0" vertical="bottom" wrapText="1"/>
    </xf>
    <xf borderId="8" fillId="3" fontId="5" numFmtId="164" xfId="0" applyAlignment="1" applyBorder="1" applyFont="1" applyNumberFormat="1">
      <alignment shrinkToFit="0" vertical="bottom" wrapText="0"/>
    </xf>
    <xf borderId="8" fillId="3" fontId="2" numFmtId="164" xfId="0" applyAlignment="1" applyBorder="1" applyFont="1" applyNumberFormat="1">
      <alignment horizontal="right" readingOrder="0" shrinkToFit="0" vertical="bottom" wrapText="0"/>
    </xf>
    <xf borderId="4" fillId="3" fontId="6" numFmtId="0" xfId="0" applyAlignment="1" applyBorder="1" applyFont="1">
      <alignment shrinkToFit="0" vertical="bottom" wrapText="0"/>
    </xf>
    <xf borderId="4" fillId="3" fontId="6" numFmtId="165" xfId="0" applyAlignment="1" applyBorder="1" applyFont="1" applyNumberFormat="1">
      <alignment horizontal="left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50.0"/>
  </cols>
  <sheetData>
    <row r="1">
      <c r="J1" s="1"/>
      <c r="K1" s="1"/>
      <c r="L1" s="1"/>
      <c r="M1" s="1"/>
      <c r="N1" s="1"/>
    </row>
    <row r="2">
      <c r="A2" s="2" t="s">
        <v>0</v>
      </c>
      <c r="B2" s="3"/>
      <c r="C2" s="3"/>
      <c r="D2" s="4"/>
      <c r="E2" s="5"/>
      <c r="F2" s="5"/>
      <c r="G2" s="5"/>
      <c r="H2" s="5"/>
      <c r="J2" s="1"/>
      <c r="K2" s="1"/>
      <c r="L2" s="1"/>
      <c r="M2" s="1"/>
      <c r="N2" s="1"/>
    </row>
    <row r="3">
      <c r="A3" s="6" t="s">
        <v>1</v>
      </c>
      <c r="B3" s="7"/>
      <c r="C3" s="5"/>
      <c r="D3" s="5"/>
      <c r="E3" s="5"/>
      <c r="F3" s="5"/>
      <c r="G3" s="5"/>
      <c r="H3" s="5"/>
      <c r="J3" s="1"/>
      <c r="K3" s="1"/>
      <c r="L3" s="1"/>
      <c r="M3" s="1"/>
      <c r="N3" s="1"/>
    </row>
    <row r="4">
      <c r="A4" s="5"/>
      <c r="B4" s="5"/>
      <c r="C4" s="5"/>
      <c r="D4" s="5"/>
      <c r="E4" s="5"/>
      <c r="F4" s="5"/>
      <c r="G4" s="5"/>
      <c r="H4" s="5"/>
      <c r="J4" s="8"/>
      <c r="K4" s="1"/>
      <c r="L4" s="1"/>
      <c r="M4" s="1"/>
      <c r="N4" s="1"/>
    </row>
    <row r="5">
      <c r="A5" s="9" t="s">
        <v>2</v>
      </c>
      <c r="B5" s="10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2" t="s">
        <v>10</v>
      </c>
      <c r="J5" s="8"/>
      <c r="K5" s="1"/>
      <c r="L5" s="1"/>
      <c r="M5" s="1"/>
      <c r="N5" s="1"/>
    </row>
    <row r="6">
      <c r="A6" s="13"/>
      <c r="B6" s="14"/>
      <c r="C6" s="15"/>
      <c r="D6" s="15"/>
      <c r="E6" s="15"/>
      <c r="F6" s="15"/>
      <c r="G6" s="15"/>
      <c r="H6" s="15"/>
      <c r="I6" s="15"/>
      <c r="J6" s="8"/>
      <c r="K6" s="1"/>
      <c r="L6" s="1"/>
      <c r="M6" s="1"/>
      <c r="N6" s="1"/>
    </row>
    <row r="7">
      <c r="A7" s="16" t="s">
        <v>3</v>
      </c>
      <c r="B7" s="17">
        <f>C7+D7+E7+F7+G7+H7+I7</f>
        <v>128582</v>
      </c>
      <c r="C7" s="17">
        <f t="shared" ref="C7:I7" si="1">C9+C19+C47+C24+C33+C54+C66+C76+C77</f>
        <v>74812</v>
      </c>
      <c r="D7" s="17">
        <f t="shared" si="1"/>
        <v>14953</v>
      </c>
      <c r="E7" s="17">
        <f t="shared" si="1"/>
        <v>7946</v>
      </c>
      <c r="F7" s="17">
        <f t="shared" si="1"/>
        <v>15224</v>
      </c>
      <c r="G7" s="17">
        <f t="shared" si="1"/>
        <v>8382</v>
      </c>
      <c r="H7" s="17">
        <f t="shared" si="1"/>
        <v>2343</v>
      </c>
      <c r="I7" s="17">
        <f t="shared" si="1"/>
        <v>4922</v>
      </c>
      <c r="J7" s="1"/>
      <c r="K7" s="1"/>
      <c r="L7" s="1"/>
      <c r="M7" s="1"/>
      <c r="N7" s="1"/>
    </row>
    <row r="8">
      <c r="A8" s="16"/>
      <c r="B8" s="17"/>
      <c r="C8" s="17"/>
      <c r="D8" s="17"/>
      <c r="E8" s="17"/>
      <c r="F8" s="17"/>
      <c r="G8" s="17"/>
      <c r="H8" s="17"/>
      <c r="I8" s="17"/>
      <c r="J8" s="1"/>
      <c r="K8" s="1"/>
      <c r="L8" s="1"/>
      <c r="M8" s="1"/>
      <c r="N8" s="1"/>
    </row>
    <row r="9">
      <c r="A9" s="16" t="s">
        <v>11</v>
      </c>
      <c r="B9" s="18">
        <f t="shared" ref="B9:I9" si="2">SUM(B10:B17)</f>
        <v>15042</v>
      </c>
      <c r="C9" s="18">
        <f t="shared" si="2"/>
        <v>9083</v>
      </c>
      <c r="D9" s="18">
        <f t="shared" si="2"/>
        <v>1684</v>
      </c>
      <c r="E9" s="19">
        <f t="shared" si="2"/>
        <v>969</v>
      </c>
      <c r="F9" s="19">
        <f t="shared" si="2"/>
        <v>1641</v>
      </c>
      <c r="G9" s="19">
        <f t="shared" si="2"/>
        <v>797</v>
      </c>
      <c r="H9" s="19">
        <f t="shared" si="2"/>
        <v>259</v>
      </c>
      <c r="I9" s="19">
        <f t="shared" si="2"/>
        <v>609</v>
      </c>
      <c r="J9" s="1"/>
      <c r="K9" s="1"/>
      <c r="L9" s="1"/>
      <c r="M9" s="1"/>
      <c r="N9" s="1"/>
    </row>
    <row r="10">
      <c r="A10" s="20" t="s">
        <v>12</v>
      </c>
      <c r="B10" s="21">
        <f t="shared" ref="B10:B17" si="3">SUM(C10:I10)</f>
        <v>61</v>
      </c>
      <c r="C10" s="22">
        <v>21.0</v>
      </c>
      <c r="D10" s="22">
        <v>19.0</v>
      </c>
      <c r="E10" s="23">
        <v>5.0</v>
      </c>
      <c r="F10" s="23">
        <v>14.0</v>
      </c>
      <c r="G10" s="23">
        <v>2.0</v>
      </c>
      <c r="H10" s="23">
        <v>0.0</v>
      </c>
      <c r="I10" s="23">
        <v>0.0</v>
      </c>
      <c r="J10" s="1"/>
      <c r="K10" s="1"/>
      <c r="L10" s="1"/>
      <c r="M10" s="1"/>
      <c r="N10" s="1"/>
    </row>
    <row r="11">
      <c r="A11" s="20" t="s">
        <v>13</v>
      </c>
      <c r="B11" s="21">
        <f t="shared" si="3"/>
        <v>67</v>
      </c>
      <c r="C11" s="22">
        <v>36.0</v>
      </c>
      <c r="D11" s="22">
        <v>8.0</v>
      </c>
      <c r="E11" s="24">
        <v>3.0</v>
      </c>
      <c r="F11" s="23">
        <v>15.0</v>
      </c>
      <c r="G11" s="24">
        <v>1.0</v>
      </c>
      <c r="H11" s="23">
        <v>1.0</v>
      </c>
      <c r="I11" s="23">
        <v>3.0</v>
      </c>
      <c r="J11" s="1"/>
      <c r="K11" s="1"/>
      <c r="L11" s="1"/>
      <c r="M11" s="1"/>
      <c r="N11" s="1"/>
    </row>
    <row r="12">
      <c r="A12" s="20" t="s">
        <v>14</v>
      </c>
      <c r="B12" s="21">
        <f t="shared" si="3"/>
        <v>164</v>
      </c>
      <c r="C12" s="22">
        <v>56.0</v>
      </c>
      <c r="D12" s="22">
        <v>34.0</v>
      </c>
      <c r="E12" s="23">
        <v>15.0</v>
      </c>
      <c r="F12" s="23">
        <v>22.0</v>
      </c>
      <c r="G12" s="24">
        <v>19.0</v>
      </c>
      <c r="H12" s="23">
        <v>6.0</v>
      </c>
      <c r="I12" s="23">
        <v>12.0</v>
      </c>
      <c r="J12" s="1"/>
      <c r="K12" s="1"/>
      <c r="L12" s="1"/>
      <c r="M12" s="1"/>
      <c r="N12" s="1"/>
    </row>
    <row r="13">
      <c r="A13" s="20" t="s">
        <v>15</v>
      </c>
      <c r="B13" s="21">
        <f t="shared" si="3"/>
        <v>9</v>
      </c>
      <c r="C13" s="22">
        <v>8.0</v>
      </c>
      <c r="D13" s="22">
        <v>0.0</v>
      </c>
      <c r="E13" s="22">
        <v>0.0</v>
      </c>
      <c r="F13" s="22">
        <v>0.0</v>
      </c>
      <c r="G13" s="22">
        <v>1.0</v>
      </c>
      <c r="H13" s="23">
        <v>0.0</v>
      </c>
      <c r="I13" s="23">
        <v>0.0</v>
      </c>
      <c r="J13" s="1"/>
      <c r="K13" s="1"/>
      <c r="L13" s="1"/>
      <c r="M13" s="1"/>
      <c r="N13" s="1"/>
    </row>
    <row r="14">
      <c r="A14" s="20" t="s">
        <v>16</v>
      </c>
      <c r="B14" s="21">
        <f t="shared" si="3"/>
        <v>9841</v>
      </c>
      <c r="C14" s="22">
        <v>5480.0</v>
      </c>
      <c r="D14" s="22">
        <v>1314.0</v>
      </c>
      <c r="E14" s="23">
        <v>661.0</v>
      </c>
      <c r="F14" s="23">
        <v>1241.0</v>
      </c>
      <c r="G14" s="23">
        <v>606.0</v>
      </c>
      <c r="H14" s="23">
        <v>176.0</v>
      </c>
      <c r="I14" s="23">
        <v>363.0</v>
      </c>
      <c r="J14" s="1"/>
      <c r="K14" s="1"/>
      <c r="L14" s="1"/>
      <c r="M14" s="1"/>
      <c r="N14" s="1"/>
    </row>
    <row r="15">
      <c r="A15" s="20" t="s">
        <v>17</v>
      </c>
      <c r="B15" s="21">
        <f t="shared" si="3"/>
        <v>4615</v>
      </c>
      <c r="C15" s="22">
        <v>3273.0</v>
      </c>
      <c r="D15" s="22">
        <v>279.0</v>
      </c>
      <c r="E15" s="23">
        <v>271.0</v>
      </c>
      <c r="F15" s="23">
        <v>336.0</v>
      </c>
      <c r="G15" s="23">
        <v>154.0</v>
      </c>
      <c r="H15" s="23">
        <v>74.0</v>
      </c>
      <c r="I15" s="23">
        <v>228.0</v>
      </c>
      <c r="J15" s="1"/>
      <c r="K15" s="1"/>
      <c r="L15" s="1"/>
      <c r="M15" s="1"/>
      <c r="N15" s="1"/>
    </row>
    <row r="16">
      <c r="A16" s="20" t="s">
        <v>18</v>
      </c>
      <c r="B16" s="21">
        <f t="shared" si="3"/>
        <v>0</v>
      </c>
      <c r="C16" s="25">
        <v>0.0</v>
      </c>
      <c r="D16" s="25">
        <v>0.0</v>
      </c>
      <c r="E16" s="25">
        <v>0.0</v>
      </c>
      <c r="F16" s="25">
        <v>0.0</v>
      </c>
      <c r="G16" s="25">
        <v>0.0</v>
      </c>
      <c r="H16" s="25">
        <v>0.0</v>
      </c>
      <c r="I16" s="25">
        <v>0.0</v>
      </c>
      <c r="J16" s="1"/>
      <c r="K16" s="1"/>
      <c r="L16" s="1"/>
      <c r="M16" s="1"/>
      <c r="N16" s="1"/>
    </row>
    <row r="17">
      <c r="A17" s="20" t="s">
        <v>19</v>
      </c>
      <c r="B17" s="21">
        <f t="shared" si="3"/>
        <v>285</v>
      </c>
      <c r="C17" s="22">
        <v>209.0</v>
      </c>
      <c r="D17" s="22">
        <v>30.0</v>
      </c>
      <c r="E17" s="23">
        <v>14.0</v>
      </c>
      <c r="F17" s="23">
        <v>13.0</v>
      </c>
      <c r="G17" s="23">
        <v>14.0</v>
      </c>
      <c r="H17" s="24">
        <v>2.0</v>
      </c>
      <c r="I17" s="23">
        <v>3.0</v>
      </c>
      <c r="J17" s="1"/>
      <c r="K17" s="1"/>
      <c r="L17" s="1"/>
      <c r="M17" s="1"/>
      <c r="N17" s="1"/>
    </row>
    <row r="18">
      <c r="A18" s="26"/>
      <c r="B18" s="27"/>
      <c r="C18" s="27"/>
      <c r="D18" s="27"/>
      <c r="E18" s="27"/>
      <c r="F18" s="27"/>
      <c r="G18" s="27"/>
      <c r="H18" s="27"/>
      <c r="I18" s="27"/>
      <c r="J18" s="1"/>
      <c r="K18" s="1"/>
      <c r="L18" s="1"/>
      <c r="M18" s="1"/>
      <c r="N18" s="1"/>
    </row>
    <row r="19">
      <c r="A19" s="16" t="s">
        <v>20</v>
      </c>
      <c r="B19" s="28">
        <f t="shared" ref="B19:I19" si="4">SUM(B21:B22)</f>
        <v>1631</v>
      </c>
      <c r="C19" s="28">
        <f t="shared" si="4"/>
        <v>1017</v>
      </c>
      <c r="D19" s="28">
        <f t="shared" si="4"/>
        <v>164</v>
      </c>
      <c r="E19" s="28">
        <f t="shared" si="4"/>
        <v>88</v>
      </c>
      <c r="F19" s="28">
        <f t="shared" si="4"/>
        <v>167</v>
      </c>
      <c r="G19" s="28">
        <f t="shared" si="4"/>
        <v>96</v>
      </c>
      <c r="H19" s="28">
        <f t="shared" si="4"/>
        <v>46</v>
      </c>
      <c r="I19" s="28">
        <f t="shared" si="4"/>
        <v>53</v>
      </c>
      <c r="J19" s="1"/>
      <c r="K19" s="1"/>
      <c r="L19" s="1"/>
      <c r="M19" s="1"/>
      <c r="N19" s="1"/>
    </row>
    <row r="20">
      <c r="A20" s="20" t="s">
        <v>21</v>
      </c>
      <c r="B20" s="25">
        <f t="shared" ref="B20:B22" si="5">SUM(C20:I20)</f>
        <v>0</v>
      </c>
      <c r="C20" s="25">
        <v>0.0</v>
      </c>
      <c r="D20" s="25">
        <v>0.0</v>
      </c>
      <c r="E20" s="25">
        <v>0.0</v>
      </c>
      <c r="F20" s="25">
        <v>0.0</v>
      </c>
      <c r="G20" s="25">
        <v>0.0</v>
      </c>
      <c r="H20" s="25">
        <v>0.0</v>
      </c>
      <c r="I20" s="25">
        <v>0.0</v>
      </c>
      <c r="J20" s="1"/>
      <c r="K20" s="1"/>
      <c r="L20" s="1"/>
      <c r="M20" s="1"/>
      <c r="N20" s="1"/>
    </row>
    <row r="21">
      <c r="A21" s="29" t="s">
        <v>22</v>
      </c>
      <c r="B21" s="25">
        <f t="shared" si="5"/>
        <v>336</v>
      </c>
      <c r="C21" s="30">
        <v>179.0</v>
      </c>
      <c r="D21" s="30">
        <v>45.0</v>
      </c>
      <c r="E21" s="31">
        <v>16.0</v>
      </c>
      <c r="F21" s="31">
        <v>46.0</v>
      </c>
      <c r="G21" s="31">
        <v>16.0</v>
      </c>
      <c r="H21" s="31">
        <v>15.0</v>
      </c>
      <c r="I21" s="31">
        <v>19.0</v>
      </c>
      <c r="J21" s="1"/>
      <c r="K21" s="1"/>
      <c r="L21" s="1"/>
      <c r="M21" s="1"/>
      <c r="N21" s="1"/>
    </row>
    <row r="22">
      <c r="A22" s="20" t="s">
        <v>23</v>
      </c>
      <c r="B22" s="25">
        <f t="shared" si="5"/>
        <v>1295</v>
      </c>
      <c r="C22" s="30">
        <v>838.0</v>
      </c>
      <c r="D22" s="30">
        <v>119.0</v>
      </c>
      <c r="E22" s="31">
        <v>72.0</v>
      </c>
      <c r="F22" s="31">
        <v>121.0</v>
      </c>
      <c r="G22" s="31">
        <v>80.0</v>
      </c>
      <c r="H22" s="31">
        <v>31.0</v>
      </c>
      <c r="I22" s="31">
        <v>34.0</v>
      </c>
      <c r="J22" s="1"/>
      <c r="K22" s="1"/>
      <c r="L22" s="1"/>
      <c r="M22" s="1"/>
      <c r="N22" s="1"/>
    </row>
    <row r="23">
      <c r="A23" s="26"/>
      <c r="B23" s="27"/>
      <c r="C23" s="27"/>
      <c r="D23" s="27"/>
      <c r="E23" s="27"/>
      <c r="F23" s="27"/>
      <c r="G23" s="27"/>
      <c r="H23" s="27"/>
      <c r="I23" s="27"/>
      <c r="J23" s="1"/>
      <c r="K23" s="1"/>
      <c r="L23" s="1"/>
      <c r="M23" s="1"/>
      <c r="N23" s="1"/>
    </row>
    <row r="24">
      <c r="A24" s="16" t="s">
        <v>24</v>
      </c>
      <c r="B24" s="19">
        <f t="shared" ref="B24:B25" si="7">C24+E24+D24+F24+G24+H24+I24</f>
        <v>49078</v>
      </c>
      <c r="C24" s="18">
        <f t="shared" ref="C24:I24" si="6">SUM(C25:C31)</f>
        <v>31159</v>
      </c>
      <c r="D24" s="18">
        <f t="shared" si="6"/>
        <v>4972</v>
      </c>
      <c r="E24" s="18">
        <f t="shared" si="6"/>
        <v>2401</v>
      </c>
      <c r="F24" s="18">
        <f t="shared" si="6"/>
        <v>5495</v>
      </c>
      <c r="G24" s="18">
        <f t="shared" si="6"/>
        <v>2364</v>
      </c>
      <c r="H24" s="18">
        <f t="shared" si="6"/>
        <v>695</v>
      </c>
      <c r="I24" s="18">
        <f t="shared" si="6"/>
        <v>1992</v>
      </c>
      <c r="J24" s="1"/>
      <c r="K24" s="1"/>
      <c r="L24" s="1"/>
      <c r="M24" s="1"/>
      <c r="N24" s="1"/>
    </row>
    <row r="25">
      <c r="A25" s="32" t="s">
        <v>25</v>
      </c>
      <c r="B25" s="33">
        <f t="shared" si="7"/>
        <v>18012</v>
      </c>
      <c r="C25" s="34">
        <v>11460.0</v>
      </c>
      <c r="D25" s="34">
        <v>2147.0</v>
      </c>
      <c r="E25" s="21">
        <v>554.0</v>
      </c>
      <c r="F25" s="21">
        <v>2613.0</v>
      </c>
      <c r="G25" s="21">
        <v>524.0</v>
      </c>
      <c r="H25" s="21">
        <v>69.0</v>
      </c>
      <c r="I25" s="21">
        <v>645.0</v>
      </c>
      <c r="J25" s="1"/>
      <c r="K25" s="1"/>
      <c r="L25" s="1"/>
      <c r="M25" s="1"/>
      <c r="N25" s="1"/>
    </row>
    <row r="26">
      <c r="A26" s="20" t="s">
        <v>26</v>
      </c>
      <c r="B26" s="33">
        <f t="shared" ref="B26:B31" si="8">SUM(C26:I26)</f>
        <v>1413</v>
      </c>
      <c r="C26" s="30">
        <v>992.0</v>
      </c>
      <c r="D26" s="30">
        <v>110.0</v>
      </c>
      <c r="E26" s="31">
        <v>32.0</v>
      </c>
      <c r="F26" s="31">
        <v>213.0</v>
      </c>
      <c r="G26" s="31">
        <v>28.0</v>
      </c>
      <c r="H26" s="31">
        <v>7.0</v>
      </c>
      <c r="I26" s="31">
        <v>31.0</v>
      </c>
      <c r="J26" s="1"/>
      <c r="K26" s="1"/>
      <c r="L26" s="1"/>
      <c r="M26" s="1"/>
      <c r="N26" s="1"/>
    </row>
    <row r="27">
      <c r="A27" s="20" t="s">
        <v>27</v>
      </c>
      <c r="B27" s="33">
        <f t="shared" si="8"/>
        <v>24</v>
      </c>
      <c r="C27" s="25">
        <v>16.0</v>
      </c>
      <c r="D27" s="25">
        <v>3.0</v>
      </c>
      <c r="E27" s="25">
        <v>0.0</v>
      </c>
      <c r="F27" s="25">
        <v>5.0</v>
      </c>
      <c r="G27" s="25">
        <v>0.0</v>
      </c>
      <c r="H27" s="25">
        <v>0.0</v>
      </c>
      <c r="I27" s="25">
        <v>0.0</v>
      </c>
      <c r="J27" s="1"/>
      <c r="K27" s="1"/>
      <c r="L27" s="1"/>
      <c r="M27" s="1"/>
      <c r="N27" s="1"/>
    </row>
    <row r="28">
      <c r="A28" s="29" t="s">
        <v>28</v>
      </c>
      <c r="B28" s="33">
        <f t="shared" si="8"/>
        <v>0</v>
      </c>
      <c r="C28" s="25">
        <v>0.0</v>
      </c>
      <c r="D28" s="25">
        <v>0.0</v>
      </c>
      <c r="E28" s="25">
        <v>0.0</v>
      </c>
      <c r="F28" s="25">
        <v>0.0</v>
      </c>
      <c r="G28" s="25">
        <v>0.0</v>
      </c>
      <c r="H28" s="25">
        <v>0.0</v>
      </c>
      <c r="I28" s="25">
        <v>0.0</v>
      </c>
      <c r="J28" s="1"/>
      <c r="K28" s="1"/>
      <c r="L28" s="1"/>
      <c r="M28" s="1"/>
      <c r="N28" s="1"/>
    </row>
    <row r="29">
      <c r="A29" s="20" t="s">
        <v>29</v>
      </c>
      <c r="B29" s="33">
        <f t="shared" si="8"/>
        <v>17308</v>
      </c>
      <c r="C29" s="30">
        <v>11090.0</v>
      </c>
      <c r="D29" s="30">
        <v>1558.0</v>
      </c>
      <c r="E29" s="31">
        <v>973.0</v>
      </c>
      <c r="F29" s="31">
        <v>1583.0</v>
      </c>
      <c r="G29" s="31">
        <v>992.0</v>
      </c>
      <c r="H29" s="31">
        <v>292.0</v>
      </c>
      <c r="I29" s="31">
        <v>820.0</v>
      </c>
      <c r="J29" s="1"/>
      <c r="K29" s="1"/>
      <c r="L29" s="1"/>
      <c r="M29" s="1"/>
      <c r="N29" s="1"/>
    </row>
    <row r="30">
      <c r="A30" s="35" t="s">
        <v>30</v>
      </c>
      <c r="B30" s="33">
        <f t="shared" si="8"/>
        <v>923</v>
      </c>
      <c r="C30" s="30">
        <v>716.0</v>
      </c>
      <c r="D30" s="30">
        <v>55.0</v>
      </c>
      <c r="E30" s="31">
        <v>8.0</v>
      </c>
      <c r="F30" s="31">
        <v>83.0</v>
      </c>
      <c r="G30" s="31">
        <v>17.0</v>
      </c>
      <c r="H30" s="31">
        <v>9.0</v>
      </c>
      <c r="I30" s="31">
        <v>35.0</v>
      </c>
      <c r="J30" s="1"/>
      <c r="K30" s="1"/>
      <c r="L30" s="1"/>
      <c r="M30" s="1"/>
      <c r="N30" s="1"/>
    </row>
    <row r="31">
      <c r="A31" s="20" t="s">
        <v>31</v>
      </c>
      <c r="B31" s="33">
        <f t="shared" si="8"/>
        <v>11398</v>
      </c>
      <c r="C31" s="36">
        <v>6885.0</v>
      </c>
      <c r="D31" s="30">
        <v>1099.0</v>
      </c>
      <c r="E31" s="31">
        <v>834.0</v>
      </c>
      <c r="F31" s="31">
        <v>998.0</v>
      </c>
      <c r="G31" s="31">
        <v>803.0</v>
      </c>
      <c r="H31" s="31">
        <v>318.0</v>
      </c>
      <c r="I31" s="31">
        <v>461.0</v>
      </c>
      <c r="J31" s="1"/>
      <c r="K31" s="1"/>
      <c r="L31" s="1"/>
      <c r="M31" s="1"/>
      <c r="N31" s="1"/>
    </row>
    <row r="32">
      <c r="A32" s="20"/>
      <c r="B32" s="27"/>
      <c r="C32" s="27"/>
      <c r="D32" s="27"/>
      <c r="E32" s="27"/>
      <c r="F32" s="27"/>
      <c r="G32" s="27"/>
      <c r="H32" s="27"/>
      <c r="I32" s="27"/>
      <c r="J32" s="1"/>
      <c r="K32" s="1"/>
      <c r="L32" s="1"/>
      <c r="M32" s="1"/>
      <c r="N32" s="1"/>
    </row>
    <row r="33">
      <c r="A33" s="37" t="s">
        <v>32</v>
      </c>
      <c r="B33" s="19">
        <f t="shared" ref="B33:B45" si="10">SUM(C33:I33)</f>
        <v>2272</v>
      </c>
      <c r="C33" s="19">
        <f t="shared" ref="C33:I33" si="9">SUM(C35:C45)</f>
        <v>1322</v>
      </c>
      <c r="D33" s="19">
        <f t="shared" si="9"/>
        <v>320</v>
      </c>
      <c r="E33" s="19">
        <f t="shared" si="9"/>
        <v>150</v>
      </c>
      <c r="F33" s="19">
        <f t="shared" si="9"/>
        <v>221</v>
      </c>
      <c r="G33" s="19">
        <f t="shared" si="9"/>
        <v>144</v>
      </c>
      <c r="H33" s="19">
        <f t="shared" si="9"/>
        <v>39</v>
      </c>
      <c r="I33" s="19">
        <f t="shared" si="9"/>
        <v>76</v>
      </c>
      <c r="J33" s="1"/>
      <c r="K33" s="1"/>
      <c r="L33" s="1"/>
      <c r="M33" s="1"/>
      <c r="N33" s="1"/>
    </row>
    <row r="34">
      <c r="A34" s="38" t="s">
        <v>33</v>
      </c>
      <c r="B34" s="21">
        <f t="shared" si="10"/>
        <v>0</v>
      </c>
      <c r="C34" s="39">
        <v>0.0</v>
      </c>
      <c r="D34" s="39">
        <v>0.0</v>
      </c>
      <c r="E34" s="25">
        <v>0.0</v>
      </c>
      <c r="F34" s="25">
        <v>0.0</v>
      </c>
      <c r="G34" s="25">
        <v>0.0</v>
      </c>
      <c r="H34" s="25">
        <v>0.0</v>
      </c>
      <c r="I34" s="25">
        <v>0.0</v>
      </c>
      <c r="J34" s="1"/>
      <c r="K34" s="1"/>
      <c r="L34" s="1"/>
      <c r="M34" s="1"/>
      <c r="N34" s="1"/>
    </row>
    <row r="35">
      <c r="A35" s="40" t="s">
        <v>34</v>
      </c>
      <c r="B35" s="21">
        <f t="shared" si="10"/>
        <v>233</v>
      </c>
      <c r="C35" s="39">
        <v>30.0</v>
      </c>
      <c r="D35" s="39">
        <v>26.0</v>
      </c>
      <c r="E35" s="25">
        <v>39.0</v>
      </c>
      <c r="F35" s="25">
        <v>82.0</v>
      </c>
      <c r="G35" s="25">
        <v>55.0</v>
      </c>
      <c r="H35" s="25">
        <v>0.0</v>
      </c>
      <c r="I35" s="25">
        <v>1.0</v>
      </c>
      <c r="J35" s="1"/>
      <c r="K35" s="1"/>
      <c r="L35" s="1"/>
      <c r="M35" s="1"/>
      <c r="N35" s="1"/>
    </row>
    <row r="36">
      <c r="A36" s="41" t="s">
        <v>35</v>
      </c>
      <c r="B36" s="21">
        <f t="shared" si="10"/>
        <v>0</v>
      </c>
      <c r="C36" s="39">
        <v>0.0</v>
      </c>
      <c r="D36" s="39">
        <v>0.0</v>
      </c>
      <c r="E36" s="39">
        <v>0.0</v>
      </c>
      <c r="F36" s="39">
        <v>0.0</v>
      </c>
      <c r="G36" s="39">
        <v>0.0</v>
      </c>
      <c r="H36" s="25">
        <v>0.0</v>
      </c>
      <c r="I36" s="25">
        <v>0.0</v>
      </c>
      <c r="J36" s="1"/>
      <c r="K36" s="1"/>
      <c r="L36" s="1"/>
      <c r="M36" s="1"/>
      <c r="N36" s="1"/>
    </row>
    <row r="37">
      <c r="A37" s="41" t="s">
        <v>36</v>
      </c>
      <c r="B37" s="21">
        <f t="shared" si="10"/>
        <v>0</v>
      </c>
      <c r="C37" s="39">
        <v>0.0</v>
      </c>
      <c r="D37" s="39">
        <v>0.0</v>
      </c>
      <c r="E37" s="39">
        <v>0.0</v>
      </c>
      <c r="F37" s="39">
        <v>0.0</v>
      </c>
      <c r="G37" s="39">
        <v>0.0</v>
      </c>
      <c r="H37" s="25">
        <v>0.0</v>
      </c>
      <c r="I37" s="25">
        <v>0.0</v>
      </c>
      <c r="J37" s="1"/>
      <c r="K37" s="1"/>
      <c r="L37" s="1"/>
      <c r="M37" s="1"/>
      <c r="N37" s="1"/>
    </row>
    <row r="38">
      <c r="A38" s="41" t="s">
        <v>37</v>
      </c>
      <c r="B38" s="21">
        <f t="shared" si="10"/>
        <v>0</v>
      </c>
      <c r="C38" s="39">
        <v>0.0</v>
      </c>
      <c r="D38" s="39">
        <v>0.0</v>
      </c>
      <c r="E38" s="39">
        <v>0.0</v>
      </c>
      <c r="F38" s="39">
        <v>0.0</v>
      </c>
      <c r="G38" s="39">
        <v>0.0</v>
      </c>
      <c r="H38" s="25">
        <v>0.0</v>
      </c>
      <c r="I38" s="25">
        <v>0.0</v>
      </c>
      <c r="J38" s="1"/>
      <c r="K38" s="1"/>
      <c r="L38" s="1"/>
      <c r="M38" s="1"/>
      <c r="N38" s="1"/>
    </row>
    <row r="39">
      <c r="A39" s="29" t="s">
        <v>38</v>
      </c>
      <c r="B39" s="21">
        <f t="shared" si="10"/>
        <v>0</v>
      </c>
      <c r="C39" s="39">
        <v>0.0</v>
      </c>
      <c r="D39" s="39">
        <v>0.0</v>
      </c>
      <c r="E39" s="39">
        <v>0.0</v>
      </c>
      <c r="F39" s="39">
        <v>0.0</v>
      </c>
      <c r="G39" s="39">
        <v>0.0</v>
      </c>
      <c r="H39" s="25">
        <v>0.0</v>
      </c>
      <c r="I39" s="25">
        <v>0.0</v>
      </c>
      <c r="J39" s="1"/>
      <c r="K39" s="42"/>
      <c r="L39" s="1"/>
      <c r="M39" s="1"/>
      <c r="N39" s="1"/>
    </row>
    <row r="40">
      <c r="A40" s="29" t="s">
        <v>39</v>
      </c>
      <c r="B40" s="21">
        <f t="shared" si="10"/>
        <v>7</v>
      </c>
      <c r="C40" s="39">
        <v>0.0</v>
      </c>
      <c r="D40" s="39">
        <v>0.0</v>
      </c>
      <c r="E40" s="39">
        <v>0.0</v>
      </c>
      <c r="F40" s="39">
        <v>1.0</v>
      </c>
      <c r="G40" s="39">
        <v>1.0</v>
      </c>
      <c r="H40" s="25">
        <v>1.0</v>
      </c>
      <c r="I40" s="25">
        <v>4.0</v>
      </c>
      <c r="J40" s="1"/>
      <c r="K40" s="42"/>
      <c r="L40" s="1"/>
      <c r="M40" s="1"/>
      <c r="N40" s="1"/>
    </row>
    <row r="41">
      <c r="A41" s="20" t="s">
        <v>40</v>
      </c>
      <c r="B41" s="21">
        <f t="shared" si="10"/>
        <v>3</v>
      </c>
      <c r="C41" s="43">
        <v>3.0</v>
      </c>
      <c r="D41" s="43">
        <v>0.0</v>
      </c>
      <c r="E41" s="43">
        <v>0.0</v>
      </c>
      <c r="F41" s="43">
        <v>0.0</v>
      </c>
      <c r="G41" s="43">
        <v>0.0</v>
      </c>
      <c r="H41" s="43">
        <v>0.0</v>
      </c>
      <c r="I41" s="43">
        <v>0.0</v>
      </c>
      <c r="J41" s="1"/>
      <c r="K41" s="42"/>
      <c r="L41" s="1"/>
      <c r="M41" s="1"/>
      <c r="N41" s="1"/>
    </row>
    <row r="42">
      <c r="A42" s="20" t="s">
        <v>41</v>
      </c>
      <c r="B42" s="21">
        <f t="shared" si="10"/>
        <v>0</v>
      </c>
      <c r="C42" s="25">
        <v>0.0</v>
      </c>
      <c r="D42" s="25">
        <v>0.0</v>
      </c>
      <c r="E42" s="25">
        <v>0.0</v>
      </c>
      <c r="F42" s="25">
        <v>0.0</v>
      </c>
      <c r="G42" s="25">
        <v>0.0</v>
      </c>
      <c r="H42" s="25">
        <v>0.0</v>
      </c>
      <c r="I42" s="25">
        <v>0.0</v>
      </c>
      <c r="J42" s="1"/>
      <c r="K42" s="42"/>
      <c r="L42" s="1"/>
      <c r="M42" s="1"/>
      <c r="N42" s="1"/>
    </row>
    <row r="43">
      <c r="A43" s="20" t="s">
        <v>42</v>
      </c>
      <c r="B43" s="21">
        <f t="shared" si="10"/>
        <v>0</v>
      </c>
      <c r="C43" s="25">
        <v>0.0</v>
      </c>
      <c r="D43" s="25">
        <v>0.0</v>
      </c>
      <c r="E43" s="25">
        <v>0.0</v>
      </c>
      <c r="F43" s="25">
        <v>0.0</v>
      </c>
      <c r="G43" s="25">
        <v>0.0</v>
      </c>
      <c r="H43" s="25">
        <v>0.0</v>
      </c>
      <c r="I43" s="25">
        <v>0.0</v>
      </c>
      <c r="J43" s="1"/>
      <c r="K43" s="42"/>
      <c r="L43" s="1"/>
      <c r="M43" s="1"/>
      <c r="N43" s="1"/>
    </row>
    <row r="44">
      <c r="A44" s="20" t="s">
        <v>43</v>
      </c>
      <c r="B44" s="21">
        <f t="shared" si="10"/>
        <v>1940</v>
      </c>
      <c r="C44" s="39">
        <v>1214.0</v>
      </c>
      <c r="D44" s="39">
        <v>291.0</v>
      </c>
      <c r="E44" s="44">
        <v>108.0</v>
      </c>
      <c r="F44" s="25">
        <v>133.0</v>
      </c>
      <c r="G44" s="25">
        <v>88.0</v>
      </c>
      <c r="H44" s="25">
        <v>37.0</v>
      </c>
      <c r="I44" s="25">
        <v>69.0</v>
      </c>
      <c r="J44" s="1"/>
      <c r="K44" s="1"/>
      <c r="L44" s="1"/>
      <c r="M44" s="1"/>
      <c r="N44" s="1"/>
    </row>
    <row r="45">
      <c r="A45" s="20" t="s">
        <v>44</v>
      </c>
      <c r="B45" s="21">
        <f t="shared" si="10"/>
        <v>89</v>
      </c>
      <c r="C45" s="34">
        <v>75.0</v>
      </c>
      <c r="D45" s="45">
        <v>3.0</v>
      </c>
      <c r="E45" s="21">
        <v>3.0</v>
      </c>
      <c r="F45" s="25">
        <v>5.0</v>
      </c>
      <c r="G45" s="25">
        <v>0.0</v>
      </c>
      <c r="H45" s="25">
        <v>1.0</v>
      </c>
      <c r="I45" s="25">
        <v>2.0</v>
      </c>
      <c r="J45" s="1"/>
      <c r="K45" s="1"/>
      <c r="L45" s="1"/>
      <c r="M45" s="1"/>
      <c r="N45" s="1"/>
    </row>
    <row r="46">
      <c r="A46" s="26"/>
      <c r="B46" s="33"/>
      <c r="C46" s="33"/>
      <c r="D46" s="33"/>
      <c r="E46" s="33"/>
      <c r="F46" s="33"/>
      <c r="G46" s="33"/>
      <c r="H46" s="33"/>
      <c r="I46" s="33"/>
      <c r="J46" s="1"/>
      <c r="K46" s="1"/>
      <c r="L46" s="1"/>
      <c r="M46" s="1"/>
      <c r="N46" s="1"/>
    </row>
    <row r="47">
      <c r="A47" s="46" t="s">
        <v>45</v>
      </c>
      <c r="B47" s="17">
        <f>SUM(C47:I47)</f>
        <v>19763</v>
      </c>
      <c r="C47" s="18">
        <f t="shared" ref="C47:I47" si="11">SUM(C48:C51)</f>
        <v>11567</v>
      </c>
      <c r="D47" s="18">
        <f t="shared" si="11"/>
        <v>2409</v>
      </c>
      <c r="E47" s="18">
        <f t="shared" si="11"/>
        <v>1370</v>
      </c>
      <c r="F47" s="18">
        <f t="shared" si="11"/>
        <v>2207</v>
      </c>
      <c r="G47" s="18">
        <f t="shared" si="11"/>
        <v>956</v>
      </c>
      <c r="H47" s="18">
        <f t="shared" si="11"/>
        <v>390</v>
      </c>
      <c r="I47" s="18">
        <f t="shared" si="11"/>
        <v>864</v>
      </c>
      <c r="J47" s="1"/>
      <c r="K47" s="1"/>
      <c r="L47" s="1"/>
      <c r="M47" s="1"/>
      <c r="N47" s="1"/>
    </row>
    <row r="48">
      <c r="A48" s="47" t="s">
        <v>46</v>
      </c>
      <c r="B48" s="48">
        <f t="shared" ref="B48:B51" si="12">C48+D48+E48+F48+G48+H48+I48</f>
        <v>17252</v>
      </c>
      <c r="C48" s="30">
        <v>9911.0</v>
      </c>
      <c r="D48" s="30">
        <v>2185.0</v>
      </c>
      <c r="E48" s="31">
        <v>1201.0</v>
      </c>
      <c r="F48" s="31">
        <v>2046.0</v>
      </c>
      <c r="G48" s="31">
        <v>846.0</v>
      </c>
      <c r="H48" s="31">
        <v>315.0</v>
      </c>
      <c r="I48" s="31">
        <v>748.0</v>
      </c>
      <c r="J48" s="1"/>
      <c r="K48" s="1"/>
      <c r="L48" s="1"/>
      <c r="M48" s="1"/>
      <c r="N48" s="1"/>
    </row>
    <row r="49">
      <c r="A49" s="49" t="s">
        <v>47</v>
      </c>
      <c r="B49" s="48">
        <f t="shared" si="12"/>
        <v>0</v>
      </c>
      <c r="C49" s="30">
        <v>0.0</v>
      </c>
      <c r="D49" s="30">
        <v>0.0</v>
      </c>
      <c r="E49" s="31">
        <v>0.0</v>
      </c>
      <c r="F49" s="31">
        <v>0.0</v>
      </c>
      <c r="G49" s="31">
        <v>0.0</v>
      </c>
      <c r="H49" s="31">
        <v>0.0</v>
      </c>
      <c r="I49" s="31">
        <v>0.0</v>
      </c>
      <c r="J49" s="1"/>
      <c r="K49" s="1"/>
      <c r="L49" s="1"/>
      <c r="M49" s="1"/>
      <c r="N49" s="1"/>
    </row>
    <row r="50">
      <c r="A50" s="49" t="s">
        <v>48</v>
      </c>
      <c r="B50" s="48">
        <f t="shared" si="12"/>
        <v>0</v>
      </c>
      <c r="C50" s="30">
        <v>0.0</v>
      </c>
      <c r="D50" s="30">
        <v>0.0</v>
      </c>
      <c r="E50" s="31">
        <v>0.0</v>
      </c>
      <c r="F50" s="31">
        <v>0.0</v>
      </c>
      <c r="G50" s="31">
        <v>0.0</v>
      </c>
      <c r="H50" s="31">
        <v>0.0</v>
      </c>
      <c r="I50" s="31">
        <v>0.0</v>
      </c>
      <c r="J50" s="1"/>
      <c r="K50" s="1"/>
      <c r="L50" s="1"/>
      <c r="M50" s="1"/>
      <c r="N50" s="1"/>
    </row>
    <row r="51">
      <c r="A51" s="47" t="s">
        <v>49</v>
      </c>
      <c r="B51" s="48">
        <f t="shared" si="12"/>
        <v>2511</v>
      </c>
      <c r="C51" s="30">
        <v>1656.0</v>
      </c>
      <c r="D51" s="30">
        <v>224.0</v>
      </c>
      <c r="E51" s="31">
        <v>169.0</v>
      </c>
      <c r="F51" s="31">
        <v>161.0</v>
      </c>
      <c r="G51" s="31">
        <v>110.0</v>
      </c>
      <c r="H51" s="31">
        <v>75.0</v>
      </c>
      <c r="I51" s="31">
        <v>116.0</v>
      </c>
      <c r="J51" s="1"/>
      <c r="K51" s="1"/>
      <c r="L51" s="1"/>
      <c r="M51" s="1"/>
      <c r="N51" s="1"/>
    </row>
    <row r="52">
      <c r="A52" s="26"/>
      <c r="B52" s="33"/>
      <c r="C52" s="33"/>
      <c r="D52" s="33"/>
      <c r="E52" s="33"/>
      <c r="F52" s="33"/>
      <c r="G52" s="33"/>
      <c r="H52" s="33"/>
      <c r="I52" s="33"/>
      <c r="J52" s="1"/>
      <c r="K52" s="1"/>
      <c r="L52" s="1"/>
      <c r="M52" s="1"/>
      <c r="N52" s="1"/>
    </row>
    <row r="53">
      <c r="A53" s="50" t="s">
        <v>50</v>
      </c>
      <c r="B53" s="28">
        <f t="shared" ref="B53:B64" si="13">SUM(C53:I53)</f>
        <v>0</v>
      </c>
      <c r="C53" s="51">
        <v>0.0</v>
      </c>
      <c r="D53" s="51">
        <v>0.0</v>
      </c>
      <c r="E53" s="52">
        <v>0.0</v>
      </c>
      <c r="F53" s="52">
        <v>0.0</v>
      </c>
      <c r="G53" s="52">
        <v>0.0</v>
      </c>
      <c r="H53" s="52">
        <v>0.0</v>
      </c>
      <c r="I53" s="52">
        <v>0.0</v>
      </c>
      <c r="J53" s="1"/>
      <c r="K53" s="1"/>
      <c r="L53" s="1"/>
      <c r="M53" s="1"/>
      <c r="N53" s="1"/>
    </row>
    <row r="54">
      <c r="A54" s="50" t="s">
        <v>51</v>
      </c>
      <c r="B54" s="19">
        <f t="shared" si="13"/>
        <v>4215</v>
      </c>
      <c r="C54" s="18">
        <f t="shared" ref="C54:I54" si="14">SUM(C55:C64)</f>
        <v>3048</v>
      </c>
      <c r="D54" s="18">
        <f t="shared" si="14"/>
        <v>437</v>
      </c>
      <c r="E54" s="18">
        <f t="shared" si="14"/>
        <v>189</v>
      </c>
      <c r="F54" s="18">
        <f t="shared" si="14"/>
        <v>321</v>
      </c>
      <c r="G54" s="18">
        <f t="shared" si="14"/>
        <v>50</v>
      </c>
      <c r="H54" s="18">
        <f t="shared" si="14"/>
        <v>70</v>
      </c>
      <c r="I54" s="18">
        <f t="shared" si="14"/>
        <v>100</v>
      </c>
      <c r="J54" s="1"/>
      <c r="K54" s="1"/>
      <c r="L54" s="1"/>
      <c r="M54" s="1"/>
      <c r="N54" s="1"/>
    </row>
    <row r="55">
      <c r="A55" s="29" t="s">
        <v>52</v>
      </c>
      <c r="B55" s="33">
        <f t="shared" si="13"/>
        <v>0</v>
      </c>
      <c r="C55" s="34">
        <v>0.0</v>
      </c>
      <c r="D55" s="34">
        <v>0.0</v>
      </c>
      <c r="E55" s="21">
        <v>0.0</v>
      </c>
      <c r="F55" s="21">
        <v>0.0</v>
      </c>
      <c r="G55" s="21">
        <v>0.0</v>
      </c>
      <c r="H55" s="21">
        <v>0.0</v>
      </c>
      <c r="I55" s="21">
        <v>0.0</v>
      </c>
      <c r="J55" s="1"/>
      <c r="K55" s="1"/>
      <c r="L55" s="1"/>
      <c r="M55" s="1"/>
      <c r="N55" s="1"/>
    </row>
    <row r="56">
      <c r="A56" s="29" t="s">
        <v>53</v>
      </c>
      <c r="B56" s="33">
        <f t="shared" si="13"/>
        <v>229</v>
      </c>
      <c r="C56" s="34">
        <v>123.0</v>
      </c>
      <c r="D56" s="34">
        <v>41.0</v>
      </c>
      <c r="E56" s="21">
        <v>14.0</v>
      </c>
      <c r="F56" s="21">
        <v>36.0</v>
      </c>
      <c r="G56" s="21">
        <v>2.0</v>
      </c>
      <c r="H56" s="21">
        <v>3.0</v>
      </c>
      <c r="I56" s="21">
        <v>10.0</v>
      </c>
      <c r="J56" s="1"/>
      <c r="K56" s="1"/>
      <c r="L56" s="1"/>
      <c r="M56" s="1"/>
      <c r="N56" s="1"/>
    </row>
    <row r="57">
      <c r="A57" s="29" t="s">
        <v>54</v>
      </c>
      <c r="B57" s="33">
        <f t="shared" si="13"/>
        <v>0</v>
      </c>
      <c r="C57" s="34">
        <v>0.0</v>
      </c>
      <c r="D57" s="34">
        <v>0.0</v>
      </c>
      <c r="E57" s="21">
        <v>0.0</v>
      </c>
      <c r="F57" s="21">
        <v>0.0</v>
      </c>
      <c r="G57" s="21">
        <v>0.0</v>
      </c>
      <c r="H57" s="21">
        <v>0.0</v>
      </c>
      <c r="I57" s="21">
        <v>0.0</v>
      </c>
      <c r="J57" s="1"/>
      <c r="K57" s="1"/>
      <c r="L57" s="1"/>
      <c r="M57" s="1"/>
      <c r="N57" s="1"/>
    </row>
    <row r="58">
      <c r="A58" s="29" t="s">
        <v>55</v>
      </c>
      <c r="B58" s="33">
        <f t="shared" si="13"/>
        <v>0</v>
      </c>
      <c r="C58" s="34">
        <v>0.0</v>
      </c>
      <c r="D58" s="34">
        <v>0.0</v>
      </c>
      <c r="E58" s="34">
        <v>0.0</v>
      </c>
      <c r="F58" s="34">
        <v>0.0</v>
      </c>
      <c r="G58" s="34">
        <v>0.0</v>
      </c>
      <c r="H58" s="34">
        <v>0.0</v>
      </c>
      <c r="I58" s="34">
        <v>0.0</v>
      </c>
      <c r="J58" s="1"/>
      <c r="K58" s="1"/>
      <c r="L58" s="1"/>
      <c r="M58" s="1"/>
      <c r="N58" s="1"/>
    </row>
    <row r="59">
      <c r="A59" s="29" t="s">
        <v>56</v>
      </c>
      <c r="B59" s="33">
        <f t="shared" si="13"/>
        <v>0</v>
      </c>
      <c r="C59" s="34">
        <v>0.0</v>
      </c>
      <c r="D59" s="34">
        <v>0.0</v>
      </c>
      <c r="E59" s="34">
        <v>0.0</v>
      </c>
      <c r="F59" s="34">
        <v>0.0</v>
      </c>
      <c r="G59" s="34">
        <v>0.0</v>
      </c>
      <c r="H59" s="34">
        <v>0.0</v>
      </c>
      <c r="I59" s="34">
        <v>0.0</v>
      </c>
      <c r="J59" s="1"/>
      <c r="K59" s="1"/>
      <c r="L59" s="1"/>
      <c r="M59" s="1"/>
      <c r="N59" s="1"/>
    </row>
    <row r="60">
      <c r="A60" s="29" t="s">
        <v>57</v>
      </c>
      <c r="B60" s="33">
        <f t="shared" si="13"/>
        <v>1342</v>
      </c>
      <c r="C60" s="34">
        <v>1166.0</v>
      </c>
      <c r="D60" s="34">
        <v>26.0</v>
      </c>
      <c r="E60" s="21">
        <v>7.0</v>
      </c>
      <c r="F60" s="21">
        <v>60.0</v>
      </c>
      <c r="G60" s="21">
        <v>8.0</v>
      </c>
      <c r="H60" s="21">
        <v>33.0</v>
      </c>
      <c r="I60" s="21">
        <v>42.0</v>
      </c>
      <c r="J60" s="1"/>
      <c r="K60" s="1"/>
      <c r="L60" s="1"/>
      <c r="M60" s="1"/>
      <c r="N60" s="1"/>
    </row>
    <row r="61">
      <c r="A61" s="29" t="s">
        <v>58</v>
      </c>
      <c r="B61" s="33">
        <f t="shared" si="13"/>
        <v>2632</v>
      </c>
      <c r="C61" s="34">
        <v>1758.0</v>
      </c>
      <c r="D61" s="34">
        <v>363.0</v>
      </c>
      <c r="E61" s="21">
        <v>168.0</v>
      </c>
      <c r="F61" s="21">
        <v>221.0</v>
      </c>
      <c r="G61" s="21">
        <v>40.0</v>
      </c>
      <c r="H61" s="21">
        <v>34.0</v>
      </c>
      <c r="I61" s="21">
        <v>48.0</v>
      </c>
      <c r="J61" s="1"/>
      <c r="K61" s="1"/>
      <c r="L61" s="1"/>
      <c r="M61" s="1"/>
      <c r="N61" s="1"/>
    </row>
    <row r="62">
      <c r="A62" s="29" t="s">
        <v>59</v>
      </c>
      <c r="B62" s="33">
        <f t="shared" si="13"/>
        <v>0</v>
      </c>
      <c r="C62" s="34">
        <v>0.0</v>
      </c>
      <c r="D62" s="34">
        <v>0.0</v>
      </c>
      <c r="E62" s="34">
        <v>0.0</v>
      </c>
      <c r="F62" s="34">
        <v>0.0</v>
      </c>
      <c r="G62" s="34">
        <v>0.0</v>
      </c>
      <c r="H62" s="34">
        <v>0.0</v>
      </c>
      <c r="I62" s="34">
        <v>0.0</v>
      </c>
      <c r="J62" s="1"/>
      <c r="K62" s="1"/>
      <c r="L62" s="1"/>
      <c r="M62" s="1"/>
      <c r="N62" s="1"/>
    </row>
    <row r="63">
      <c r="A63" s="29" t="s">
        <v>60</v>
      </c>
      <c r="B63" s="33">
        <f t="shared" si="13"/>
        <v>0</v>
      </c>
      <c r="C63" s="34">
        <v>0.0</v>
      </c>
      <c r="D63" s="34">
        <v>0.0</v>
      </c>
      <c r="E63" s="34">
        <v>0.0</v>
      </c>
      <c r="F63" s="34">
        <v>0.0</v>
      </c>
      <c r="G63" s="34">
        <v>0.0</v>
      </c>
      <c r="H63" s="34">
        <v>0.0</v>
      </c>
      <c r="I63" s="34">
        <v>0.0</v>
      </c>
      <c r="J63" s="1"/>
      <c r="K63" s="1"/>
      <c r="L63" s="1"/>
      <c r="M63" s="1"/>
      <c r="N63" s="1"/>
    </row>
    <row r="64">
      <c r="A64" s="29" t="s">
        <v>61</v>
      </c>
      <c r="B64" s="33">
        <f t="shared" si="13"/>
        <v>12</v>
      </c>
      <c r="C64" s="34">
        <v>1.0</v>
      </c>
      <c r="D64" s="34">
        <v>7.0</v>
      </c>
      <c r="E64" s="21">
        <v>0.0</v>
      </c>
      <c r="F64" s="21">
        <v>4.0</v>
      </c>
      <c r="G64" s="21">
        <v>0.0</v>
      </c>
      <c r="H64" s="21">
        <v>0.0</v>
      </c>
      <c r="I64" s="21">
        <v>0.0</v>
      </c>
      <c r="J64" s="1"/>
      <c r="K64" s="1"/>
      <c r="L64" s="1"/>
      <c r="M64" s="1"/>
      <c r="N64" s="1"/>
    </row>
    <row r="65">
      <c r="A65" s="53"/>
      <c r="B65" s="19"/>
      <c r="C65" s="18"/>
      <c r="D65" s="18"/>
      <c r="E65" s="19"/>
      <c r="F65" s="19"/>
      <c r="G65" s="19"/>
      <c r="H65" s="19"/>
      <c r="I65" s="19"/>
      <c r="J65" s="1"/>
      <c r="K65" s="1"/>
      <c r="L65" s="1"/>
      <c r="M65" s="1"/>
      <c r="N65" s="1"/>
    </row>
    <row r="66">
      <c r="A66" s="53" t="s">
        <v>62</v>
      </c>
      <c r="B66" s="19">
        <f t="shared" ref="B66:B74" si="16">SUM(C66:I66)</f>
        <v>296</v>
      </c>
      <c r="C66" s="18">
        <f t="shared" ref="C66:I66" si="15">SUM(C67:C74)</f>
        <v>178</v>
      </c>
      <c r="D66" s="18">
        <f t="shared" si="15"/>
        <v>16</v>
      </c>
      <c r="E66" s="18">
        <f t="shared" si="15"/>
        <v>24</v>
      </c>
      <c r="F66" s="18">
        <f t="shared" si="15"/>
        <v>20</v>
      </c>
      <c r="G66" s="18">
        <f t="shared" si="15"/>
        <v>19</v>
      </c>
      <c r="H66" s="18">
        <f t="shared" si="15"/>
        <v>20</v>
      </c>
      <c r="I66" s="18">
        <f t="shared" si="15"/>
        <v>19</v>
      </c>
      <c r="J66" s="1"/>
      <c r="K66" s="1"/>
      <c r="L66" s="1"/>
      <c r="M66" s="1"/>
      <c r="N66" s="1"/>
    </row>
    <row r="67">
      <c r="A67" s="49" t="s">
        <v>63</v>
      </c>
      <c r="B67" s="19">
        <f t="shared" si="16"/>
        <v>8</v>
      </c>
      <c r="C67" s="54">
        <v>8.0</v>
      </c>
      <c r="D67" s="54">
        <v>0.0</v>
      </c>
      <c r="E67" s="54">
        <v>0.0</v>
      </c>
      <c r="F67" s="54">
        <v>0.0</v>
      </c>
      <c r="G67" s="54">
        <v>0.0</v>
      </c>
      <c r="H67" s="54">
        <v>0.0</v>
      </c>
      <c r="I67" s="54">
        <v>0.0</v>
      </c>
      <c r="J67" s="1"/>
      <c r="K67" s="1"/>
      <c r="L67" s="1"/>
      <c r="M67" s="1"/>
      <c r="N67" s="1"/>
    </row>
    <row r="68">
      <c r="A68" s="49" t="s">
        <v>64</v>
      </c>
      <c r="B68" s="19">
        <f t="shared" si="16"/>
        <v>0</v>
      </c>
      <c r="C68" s="54">
        <v>0.0</v>
      </c>
      <c r="D68" s="54">
        <v>0.0</v>
      </c>
      <c r="E68" s="54">
        <v>0.0</v>
      </c>
      <c r="F68" s="54">
        <v>0.0</v>
      </c>
      <c r="G68" s="54">
        <v>0.0</v>
      </c>
      <c r="H68" s="54">
        <v>0.0</v>
      </c>
      <c r="I68" s="54">
        <v>0.0</v>
      </c>
      <c r="J68" s="1"/>
      <c r="K68" s="1"/>
      <c r="L68" s="1"/>
      <c r="M68" s="1"/>
      <c r="N68" s="1"/>
    </row>
    <row r="69">
      <c r="A69" s="49" t="s">
        <v>65</v>
      </c>
      <c r="B69" s="19">
        <f t="shared" si="16"/>
        <v>0</v>
      </c>
      <c r="C69" s="54">
        <v>0.0</v>
      </c>
      <c r="D69" s="54">
        <v>0.0</v>
      </c>
      <c r="E69" s="54">
        <v>0.0</v>
      </c>
      <c r="F69" s="54">
        <v>0.0</v>
      </c>
      <c r="G69" s="54">
        <v>0.0</v>
      </c>
      <c r="H69" s="54">
        <v>0.0</v>
      </c>
      <c r="I69" s="54">
        <v>0.0</v>
      </c>
      <c r="J69" s="1"/>
      <c r="K69" s="1"/>
      <c r="L69" s="1"/>
      <c r="M69" s="1"/>
      <c r="N69" s="1"/>
    </row>
    <row r="70">
      <c r="A70" s="49" t="s">
        <v>66</v>
      </c>
      <c r="B70" s="19">
        <f t="shared" si="16"/>
        <v>0</v>
      </c>
      <c r="C70" s="54">
        <v>0.0</v>
      </c>
      <c r="D70" s="54">
        <v>0.0</v>
      </c>
      <c r="E70" s="54">
        <v>0.0</v>
      </c>
      <c r="F70" s="54">
        <v>0.0</v>
      </c>
      <c r="G70" s="54">
        <v>0.0</v>
      </c>
      <c r="H70" s="54">
        <v>0.0</v>
      </c>
      <c r="I70" s="54">
        <v>0.0</v>
      </c>
      <c r="J70" s="1"/>
      <c r="K70" s="1"/>
      <c r="L70" s="1"/>
      <c r="M70" s="1"/>
      <c r="N70" s="1"/>
    </row>
    <row r="71">
      <c r="A71" s="49" t="s">
        <v>67</v>
      </c>
      <c r="B71" s="19">
        <f t="shared" si="16"/>
        <v>0</v>
      </c>
      <c r="C71" s="54">
        <v>0.0</v>
      </c>
      <c r="D71" s="54">
        <v>0.0</v>
      </c>
      <c r="E71" s="54">
        <v>0.0</v>
      </c>
      <c r="F71" s="54">
        <v>0.0</v>
      </c>
      <c r="G71" s="54">
        <v>0.0</v>
      </c>
      <c r="H71" s="54">
        <v>0.0</v>
      </c>
      <c r="I71" s="54">
        <v>0.0</v>
      </c>
      <c r="J71" s="1"/>
      <c r="K71" s="1"/>
      <c r="L71" s="1"/>
      <c r="M71" s="1"/>
      <c r="N71" s="1"/>
    </row>
    <row r="72">
      <c r="A72" s="49" t="s">
        <v>68</v>
      </c>
      <c r="B72" s="19">
        <f t="shared" si="16"/>
        <v>0</v>
      </c>
      <c r="C72" s="54">
        <v>0.0</v>
      </c>
      <c r="D72" s="54">
        <v>0.0</v>
      </c>
      <c r="E72" s="54">
        <v>0.0</v>
      </c>
      <c r="F72" s="54">
        <v>0.0</v>
      </c>
      <c r="G72" s="54">
        <v>0.0</v>
      </c>
      <c r="H72" s="54">
        <v>0.0</v>
      </c>
      <c r="I72" s="54">
        <v>0.0</v>
      </c>
      <c r="J72" s="1"/>
      <c r="K72" s="1"/>
      <c r="L72" s="1"/>
      <c r="M72" s="1"/>
      <c r="N72" s="1"/>
    </row>
    <row r="73">
      <c r="A73" s="49" t="s">
        <v>69</v>
      </c>
      <c r="B73" s="19">
        <f t="shared" si="16"/>
        <v>0</v>
      </c>
      <c r="C73" s="54">
        <v>0.0</v>
      </c>
      <c r="D73" s="54">
        <v>0.0</v>
      </c>
      <c r="E73" s="54">
        <v>0.0</v>
      </c>
      <c r="F73" s="54">
        <v>0.0</v>
      </c>
      <c r="G73" s="54">
        <v>0.0</v>
      </c>
      <c r="H73" s="54">
        <v>0.0</v>
      </c>
      <c r="I73" s="54">
        <v>0.0</v>
      </c>
      <c r="J73" s="1"/>
      <c r="K73" s="1"/>
      <c r="L73" s="1"/>
      <c r="M73" s="1"/>
      <c r="N73" s="1"/>
    </row>
    <row r="74">
      <c r="A74" s="49" t="s">
        <v>62</v>
      </c>
      <c r="B74" s="19">
        <f t="shared" si="16"/>
        <v>288</v>
      </c>
      <c r="C74" s="54">
        <v>170.0</v>
      </c>
      <c r="D74" s="54">
        <v>16.0</v>
      </c>
      <c r="E74" s="55">
        <v>24.0</v>
      </c>
      <c r="F74" s="55">
        <v>20.0</v>
      </c>
      <c r="G74" s="55">
        <v>19.0</v>
      </c>
      <c r="H74" s="55">
        <v>20.0</v>
      </c>
      <c r="I74" s="55">
        <v>19.0</v>
      </c>
      <c r="J74" s="1"/>
      <c r="K74" s="1"/>
      <c r="L74" s="1"/>
      <c r="M74" s="1"/>
      <c r="N74" s="1"/>
    </row>
    <row r="75">
      <c r="A75" s="53"/>
      <c r="B75" s="19"/>
      <c r="C75" s="18"/>
      <c r="D75" s="18"/>
      <c r="E75" s="19"/>
      <c r="F75" s="19"/>
      <c r="G75" s="19"/>
      <c r="H75" s="19"/>
      <c r="I75" s="19"/>
      <c r="J75" s="1"/>
      <c r="K75" s="1"/>
      <c r="L75" s="1"/>
      <c r="M75" s="1"/>
      <c r="N75" s="1"/>
    </row>
    <row r="76">
      <c r="A76" s="53" t="s">
        <v>70</v>
      </c>
      <c r="B76" s="55">
        <f t="shared" ref="B76:B77" si="17">SUM(C76:I76)</f>
        <v>178</v>
      </c>
      <c r="C76" s="54">
        <v>97.0</v>
      </c>
      <c r="D76" s="54">
        <v>24.0</v>
      </c>
      <c r="E76" s="55">
        <v>14.0</v>
      </c>
      <c r="F76" s="55">
        <v>20.0</v>
      </c>
      <c r="G76" s="55">
        <v>11.0</v>
      </c>
      <c r="H76" s="19">
        <v>6.0</v>
      </c>
      <c r="I76" s="19">
        <v>6.0</v>
      </c>
      <c r="J76" s="1"/>
      <c r="K76" s="1"/>
      <c r="L76" s="1"/>
      <c r="M76" s="1"/>
      <c r="N76" s="1"/>
    </row>
    <row r="77">
      <c r="A77" s="56" t="s">
        <v>71</v>
      </c>
      <c r="B77" s="57">
        <f t="shared" si="17"/>
        <v>36107</v>
      </c>
      <c r="C77" s="58">
        <v>17341.0</v>
      </c>
      <c r="D77" s="58">
        <v>4927.0</v>
      </c>
      <c r="E77" s="58">
        <v>2741.0</v>
      </c>
      <c r="F77" s="58">
        <v>5132.0</v>
      </c>
      <c r="G77" s="58">
        <v>3945.0</v>
      </c>
      <c r="H77" s="58">
        <v>818.0</v>
      </c>
      <c r="I77" s="58">
        <v>1203.0</v>
      </c>
      <c r="J77" s="1"/>
      <c r="K77" s="1"/>
      <c r="L77" s="1"/>
      <c r="M77" s="1"/>
      <c r="N77" s="1"/>
    </row>
    <row r="78">
      <c r="A78" s="59"/>
      <c r="B78" s="45"/>
      <c r="C78" s="45"/>
      <c r="D78" s="45"/>
      <c r="E78" s="45"/>
      <c r="F78" s="45"/>
      <c r="G78" s="45"/>
      <c r="H78" s="45"/>
      <c r="J78" s="1"/>
      <c r="K78" s="1"/>
      <c r="L78" s="1"/>
      <c r="M78" s="1"/>
      <c r="N78" s="1"/>
    </row>
    <row r="79">
      <c r="A79" s="60" t="s">
        <v>72</v>
      </c>
      <c r="B79" s="45"/>
      <c r="C79" s="45"/>
      <c r="D79" s="45"/>
      <c r="E79" s="45"/>
      <c r="F79" s="45"/>
      <c r="G79" s="45"/>
      <c r="H79" s="45"/>
      <c r="J79" s="1"/>
      <c r="K79" s="1"/>
      <c r="L79" s="1"/>
      <c r="M79" s="1"/>
      <c r="N79" s="1"/>
    </row>
    <row r="80">
      <c r="J80" s="1"/>
      <c r="K80" s="1"/>
      <c r="L80" s="1"/>
      <c r="M80" s="1"/>
      <c r="N80" s="1"/>
    </row>
    <row r="81">
      <c r="J81" s="1"/>
      <c r="K81" s="1"/>
      <c r="L81" s="1"/>
      <c r="M81" s="1"/>
      <c r="N81" s="1"/>
    </row>
    <row r="82">
      <c r="J82" s="1"/>
      <c r="K82" s="1"/>
      <c r="L82" s="1"/>
      <c r="M82" s="1"/>
      <c r="N82" s="1"/>
    </row>
    <row r="83">
      <c r="J83" s="1"/>
      <c r="K83" s="1"/>
      <c r="L83" s="1"/>
      <c r="M83" s="1"/>
      <c r="N83" s="1"/>
    </row>
    <row r="84">
      <c r="J84" s="1"/>
      <c r="K84" s="1"/>
      <c r="L84" s="1"/>
      <c r="M84" s="1"/>
      <c r="N84" s="1"/>
    </row>
    <row r="85">
      <c r="J85" s="1"/>
      <c r="K85" s="1"/>
      <c r="L85" s="1"/>
      <c r="M85" s="1"/>
      <c r="N85" s="1"/>
    </row>
    <row r="86">
      <c r="J86" s="1"/>
      <c r="K86" s="1"/>
      <c r="L86" s="1"/>
      <c r="M86" s="1"/>
      <c r="N86" s="1"/>
    </row>
    <row r="87">
      <c r="J87" s="1"/>
      <c r="K87" s="1"/>
      <c r="L87" s="1"/>
      <c r="M87" s="1"/>
      <c r="N87" s="1"/>
    </row>
    <row r="88">
      <c r="J88" s="1"/>
      <c r="K88" s="1"/>
      <c r="L88" s="1"/>
      <c r="M88" s="1"/>
      <c r="N88" s="1"/>
    </row>
    <row r="89">
      <c r="J89" s="1"/>
      <c r="K89" s="1"/>
      <c r="L89" s="1"/>
      <c r="M89" s="1"/>
      <c r="N89" s="1"/>
    </row>
    <row r="90">
      <c r="J90" s="1"/>
      <c r="K90" s="1"/>
      <c r="L90" s="1"/>
      <c r="M90" s="1"/>
      <c r="N90" s="1"/>
    </row>
    <row r="91">
      <c r="J91" s="1"/>
      <c r="K91" s="1"/>
      <c r="L91" s="1"/>
      <c r="M91" s="1"/>
      <c r="N91" s="1"/>
    </row>
    <row r="92">
      <c r="J92" s="1"/>
      <c r="K92" s="1"/>
      <c r="L92" s="1"/>
      <c r="M92" s="1"/>
      <c r="N92" s="1"/>
    </row>
    <row r="93">
      <c r="J93" s="1"/>
      <c r="K93" s="1"/>
      <c r="L93" s="1"/>
      <c r="M93" s="1"/>
      <c r="N93" s="1"/>
    </row>
    <row r="94">
      <c r="J94" s="1"/>
      <c r="K94" s="1"/>
      <c r="L94" s="1"/>
      <c r="M94" s="1"/>
      <c r="N94" s="1"/>
    </row>
  </sheetData>
  <mergeCells count="1">
    <mergeCell ref="A2:D2"/>
  </mergeCells>
  <conditionalFormatting sqref="D1">
    <cfRule type="notContainsBlanks" dxfId="0" priority="1">
      <formula>LEN(TRIM(D1))&gt;0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2004-09-23T12:49:56Z</dcterms:created>
  <dc:creator/>
</cp:coreProperties>
</file>